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<sst xmlns="http://schemas.openxmlformats.org/spreadsheetml/2006/main" count="30" uniqueCount="30">
  <si>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</si>
  <si>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</si>
  <si>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</si>
  <si>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</si>
  <si>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</si>
  <si>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</si>
  <si>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</si>
  <si>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</si>
  <si>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</si>
  <si>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</si>
  <si>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</si>
  <si>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</si>
  <si>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</si>
  <si>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</si>
  <si>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</si>
  <si>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</si>
  <si>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</si>
  <si>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</si>
  <si>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OGGETTO: FORNITURA, COMPRENSIVA DI TRASPORTO E SCARICO FRANCO DESTINO, DI CONGLOMERATO BITUMINOSO A FREDDO - LOTTO 1</t>
  </si>
  <si>
    <t>Quntità</t>
  </si>
  <si>
    <t xml:space="preserve"> Offerto [€/q]</t>
  </si>
  <si>
    <t>[q]</t>
  </si>
  <si>
    <t>Tot. Conglomerato bituminoso a freddo [q]</t>
  </si>
  <si>
    <t>A</t>
  </si>
  <si>
    <t>C</t>
  </si>
  <si>
    <t>Additivato con flussanti adatti a mantenerne la lavorabilità. La lavorabilità del materiale deve essere garantita tra -5°C e +40°C.
La stabilità Marshall (eseguita a 25 °C) su campioni realizzati con 75 colpi per faccia e maturati per 28 gg a 25°C in aria deve essere maggiore di 0,6 kN.
Il prodotto confezionato deve mantenere le sue caratteristiche prestazionali per almeno 1anno; il materiale steso deve durare almeno 6 mesi in ogni condizione d'uso.</t>
  </si>
  <si>
    <t>Asfalto reattivo privo di solventi al 100%, che non necessita eventualmente di componenti aggiuntivi, regolarmente utilizzabile con tutte le condizioni atmosferiche, anche in caso di pioggia, prodotto da miscela di roccia dura (basalto), con granulometria fino a 0/4 + 0/8, da un legante ad indurimento reattivo a base di bitume.
La stabilità Marshall (eseguita a 25 °C) su campioni realizzati con 75 colpi per faccia e maturati per 28 gg a 25°C in aria deve essere maggiore di 8,5 kN e la rigidezza Marshall superiore a 0,5 kN/mm. La lavorabilità del materiale deve essere garantita tra -10°C e +50°C., resistente al sale di spargimento e ai cicli di gelo e disgelo.
Il prodotto confezionato deve mantenere le sue caratteristiche prestazionali per almeno 6 mesi se immagazzinato in luogo fresco, asciutto e al riparo dall'acqua e dall'irraggiamento solare diretto. Il 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</si>
  <si>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</si>
  <si>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</si>
  <si>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 xml:space="preserve">NUMERO CIG: 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</si>
</sst>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1">
      <selection activeCell="H38" sqref="H38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18</v>
      </c>
      <c r="C5" s="44"/>
      <c r="D5" s="44"/>
      <c r="E5" s="44"/>
      <c r="F5" s="44"/>
      <c r="G5" s="44"/>
      <c r="H5" s="44"/>
      <c r="I5" s="44"/>
    </row>
    <row r="6" spans="2:8" ht="19.5" customHeight="1">
      <c r="B6" s="43" t="s">
        <v>29</v>
      </c>
      <c r="C6" s="42">
        <v>8826253663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6" t="s">
        <v>28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spans="3:8" s="3" customFormat="1" ht="19.5" customHeight="1">
      <c r="C12" s="55" t="s">
        <v>27</v>
      </c>
      <c r="D12" s="49" t="s">
        <v>6</v>
      </c>
      <c r="E12" s="50"/>
      <c r="F12" s="30" t="s">
        <v>19</v>
      </c>
      <c r="G12" s="11" t="s">
        <v>10</v>
      </c>
      <c r="H12" s="11" t="s">
        <v>3</v>
      </c>
    </row>
    <row r="13" spans="3:8" s="3" customFormat="1" ht="19.5" customHeight="1">
      <c r="C13" s="56"/>
      <c r="D13" s="51"/>
      <c r="E13" s="52"/>
      <c r="F13" s="31" t="s">
        <v>21</v>
      </c>
      <c r="G13" s="12" t="s">
        <v>20</v>
      </c>
      <c r="H13" s="12" t="s">
        <v>11</v>
      </c>
    </row>
    <row r="14" spans="3:8" s="3" customFormat="1" ht="30" customHeight="1">
      <c r="C14" s="57"/>
      <c r="D14" s="53"/>
      <c r="E14" s="54"/>
      <c r="F14" s="26" t="s">
        <v>5</v>
      </c>
      <c r="G14" s="5" t="s">
        <v>14</v>
      </c>
      <c r="H14" s="33" t="s">
        <v>17</v>
      </c>
    </row>
    <row r="15" spans="3:20" s="3" customFormat="1" ht="105.75" customHeight="1">
      <c r="C15" s="25" t="s">
        <v>23</v>
      </c>
      <c r="D15" s="58" t="s">
        <v>25</v>
      </c>
      <c r="E15" s="59"/>
      <c r="F15" s="38">
        <v>3069.2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221.25" customHeight="1">
      <c r="C16" s="25" t="s">
        <v>24</v>
      </c>
      <c r="D16" s="58" t="s">
        <v>26</v>
      </c>
      <c r="E16" s="59"/>
      <c r="F16" s="38">
        <v>1616</v>
      </c>
      <c r="G16" s="32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5:20" s="3" customFormat="1" ht="58.5" customHeight="1">
      <c r="E17" s="22" t="s">
        <v>22</v>
      </c>
      <c r="F17" s="39">
        <f>SUM(F15:F16)</f>
        <v>4685.2</v>
      </c>
      <c r="G17" s="22" t="s">
        <v>15</v>
      </c>
      <c r="H17" s="23">
        <f>+IF(OR(G15="",,G16=""),0,SUM(H15:H16))</f>
        <v>0</v>
      </c>
      <c r="I17" s="40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5" t="s">
        <v>16</v>
      </c>
      <c r="C18" s="45"/>
      <c r="D18" s="45"/>
      <c r="E18" s="45"/>
      <c r="F18" s="45"/>
      <c r="G18" s="45"/>
      <c r="H18" s="45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19"/>
      <c r="C19" s="19"/>
      <c r="D19" s="20"/>
      <c r="E19" s="21"/>
      <c r="G19" s="22" t="s">
        <v>9</v>
      </c>
      <c r="H19" s="37">
        <v>219977.86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7:8" ht="33" customHeight="1">
      <c r="G21" s="22" t="s">
        <v>7</v>
      </c>
      <c r="H21" s="24">
        <f>_xlfn.IFERROR(IF(H17=0,"",(1-H17/H19)*100),"")</f>
      </c>
    </row>
    <row r="22" spans="2:9" ht="19.5" customHeight="1">
      <c r="B22" s="34"/>
      <c r="C22" s="34"/>
      <c r="D22" s="34"/>
      <c r="E22" s="34"/>
      <c r="F22" s="34"/>
      <c r="G22" s="34"/>
      <c r="H22" s="35"/>
      <c r="I22" s="36"/>
    </row>
    <row r="23" spans="3:8" ht="19.5" customHeight="1">
      <c r="C23" s="10" t="s">
        <v>2</v>
      </c>
      <c r="H23" s="10" t="s">
        <v>12</v>
      </c>
    </row>
    <row r="24" s="28" customFormat="1" ht="19.5" customHeight="1"/>
    <row r="25" spans="3:8" s="28" customFormat="1" ht="19.5" customHeight="1">
      <c r="C25" s="29"/>
      <c r="H25" s="29"/>
    </row>
    <row r="27" ht="19.5" customHeight="1">
      <c r="B27" s="27" t="s">
        <v>13</v>
      </c>
    </row>
  </sheetData>
  <sheetProtection password="ED28" sheet="1"/>
  <mergeCells count="8">
    <mergeCell ref="B5:I5"/>
    <mergeCell ref="B18:H18"/>
    <mergeCell ref="B10:I10"/>
    <mergeCell ref="B8:I8"/>
    <mergeCell ref="D12:E14"/>
    <mergeCell ref="D15:E15"/>
    <mergeCell ref="D16:E16"/>
    <mergeCell ref="C12:C14"/>
  </mergeCells>
  <conditionalFormatting sqref="I17">
    <cfRule type="containsText" priority="2" dxfId="2" operator="containsText" stopIfTrue="1" text="Valore non valido">
      <formula>NOT(ISERROR(SEARCH("Valore non valido",I17)))</formula>
    </cfRule>
  </conditionalFormatting>
  <conditionalFormatting sqref="H17">
    <cfRule type="expression" priority="1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2021-07-12T08:19:14Z</dcterms:modified>
  <cp:category/>
  <cp:version/>
  <cp:contentType/>
  <cp:contentStatus/>
</cp:coreProperties>
</file>